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5\Berechnung\"/>
    </mc:Choice>
  </mc:AlternateContent>
  <xr:revisionPtr revIDLastSave="0" documentId="13_ncr:1_{2C06BC2E-9C54-4D74-B377-7345CACC928E}" xr6:coauthVersionLast="47" xr6:coauthVersionMax="47" xr10:uidLastSave="{00000000-0000-0000-0000-000000000000}"/>
  <bookViews>
    <workbookView xWindow="25080" yWindow="-120" windowWidth="25440" windowHeight="15270" tabRatio="500" xr2:uid="{00000000-000D-0000-FFFF-FFFF00000000}"/>
  </bookViews>
  <sheets>
    <sheet name="Tabelle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G27" i="1"/>
  <c r="G35" i="1"/>
  <c r="G37" i="1" s="1"/>
  <c r="G29" i="1"/>
  <c r="H33" i="1"/>
  <c r="E35" i="1"/>
  <c r="F34" i="1" s="1"/>
  <c r="E27" i="1"/>
  <c r="F15" i="1" s="1"/>
  <c r="G39" i="1" l="1"/>
  <c r="H14" i="1"/>
  <c r="F26" i="1"/>
  <c r="H32" i="1"/>
  <c r="F18" i="1"/>
  <c r="H34" i="1"/>
  <c r="H25" i="1"/>
  <c r="H23" i="1"/>
  <c r="H21" i="1"/>
  <c r="H19" i="1"/>
  <c r="H17" i="1"/>
  <c r="H15" i="1"/>
  <c r="F22" i="1"/>
  <c r="E29" i="1"/>
  <c r="H26" i="1"/>
  <c r="H24" i="1"/>
  <c r="H22" i="1"/>
  <c r="H20" i="1"/>
  <c r="H16" i="1"/>
  <c r="F24" i="1"/>
  <c r="F20" i="1"/>
  <c r="F16" i="1"/>
  <c r="F33" i="1"/>
  <c r="E37" i="1"/>
  <c r="F14" i="1"/>
  <c r="F25" i="1"/>
  <c r="F23" i="1"/>
  <c r="F21" i="1"/>
  <c r="F19" i="1"/>
  <c r="F17" i="1"/>
  <c r="C28" i="1"/>
  <c r="C35" i="1"/>
  <c r="C37" i="1" s="1"/>
  <c r="D33" i="1"/>
  <c r="D32" i="1" l="1"/>
  <c r="D34" i="1"/>
  <c r="E39" i="1"/>
  <c r="C27" i="1"/>
  <c r="D26" i="1" s="1"/>
  <c r="D23" i="1"/>
  <c r="D19" i="1"/>
  <c r="D15" i="1"/>
  <c r="D17" i="1" l="1"/>
  <c r="D21" i="1"/>
  <c r="D25" i="1"/>
  <c r="D16" i="1"/>
  <c r="D18" i="1"/>
  <c r="D20" i="1"/>
  <c r="D22" i="1"/>
  <c r="D24" i="1"/>
  <c r="C29" i="1"/>
  <c r="C39" i="1" s="1"/>
  <c r="D14" i="1"/>
</calcChain>
</file>

<file path=xl/sharedStrings.xml><?xml version="1.0" encoding="utf-8"?>
<sst xmlns="http://schemas.openxmlformats.org/spreadsheetml/2006/main" count="48" uniqueCount="40">
  <si>
    <t>Äpfel - mele</t>
  </si>
  <si>
    <t>%</t>
  </si>
  <si>
    <t>Golden Delicious</t>
  </si>
  <si>
    <t xml:space="preserve">Red Delicious </t>
  </si>
  <si>
    <t>Morgenduft</t>
  </si>
  <si>
    <t xml:space="preserve">Gala </t>
  </si>
  <si>
    <t>Granny Smith</t>
  </si>
  <si>
    <t>Renetta</t>
  </si>
  <si>
    <t xml:space="preserve">Jonagold </t>
  </si>
  <si>
    <t xml:space="preserve">Braeburn </t>
  </si>
  <si>
    <t xml:space="preserve">Fuji </t>
  </si>
  <si>
    <t>Cripps Pink</t>
  </si>
  <si>
    <t>Pinova/Evelina</t>
  </si>
  <si>
    <t>andere Sorten - altre varietà *</t>
  </si>
  <si>
    <t>neue Sorten - nuove varietà **</t>
  </si>
  <si>
    <t>Summe - somma</t>
  </si>
  <si>
    <t>Industrie - industria</t>
  </si>
  <si>
    <t>Insgesamt - totale</t>
  </si>
  <si>
    <t>Birnen - pere</t>
  </si>
  <si>
    <t>Williams Christbirne</t>
  </si>
  <si>
    <t>Kaiser Alexander</t>
  </si>
  <si>
    <t>andere Sorten - altre varietà</t>
  </si>
  <si>
    <t>* Stayman, Jonathan, Gloster, Idared, Elstar …</t>
  </si>
  <si>
    <t>** Clubsorten und neue Sorten z.B.:/varietà club e nuove varietà, es.: Jazz, Envy, Kanzy, Ambrosia …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</si>
  <si>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</si>
  <si>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</si>
  <si>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</si>
  <si>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</si>
  <si>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</si>
  <si>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</si>
  <si>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</si>
  <si>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</si>
  <si>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</si>
  <si>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</si>
  <si>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Tel. 0471/945 519</t>
  </si>
  <si>
    <t>tel. 0471 945 519</t>
  </si>
  <si>
    <t>Quelle/Fonte: Assomela, Trento - Handelskammer Bozen/CCIATA Bolzano</t>
  </si>
  <si>
    <t>Apfel- und Birnenernte in der Provinz Bozen 2025 in Tonnen</t>
  </si>
  <si>
    <t>Raccolto mele e pere nella Provincia di Bolzano 2025 in tonnellate</t>
  </si>
  <si>
    <t>Industriewaren -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</si>
</sst>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20">
    <font>
      <sz val="12"/>
      <name val="Times New Roman"/>
      <charset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b/>
      <sz val="13.5"/>
      <name val="AgfaRotisSansSerif"/>
      <family val="2"/>
      <charset val="1"/>
    </font>
    <font>
      <b/>
      <sz val="12"/>
      <name val="AgfaRotisSansSerif"/>
      <family val="2"/>
      <charset val="1"/>
    </font>
    <font>
      <sz val="12"/>
      <name val="AgfaRotisSansSerif"/>
      <family val="2"/>
      <charset val="1"/>
    </font>
    <font>
      <sz val="13.5"/>
      <name val="AgfaRotisSansSerif"/>
      <family val="2"/>
      <charset val="1"/>
    </font>
    <font>
      <sz val="10"/>
      <name val="AgfaRotisSansSerif"/>
      <family val="2"/>
      <charset val="1"/>
    </font>
    <font>
      <b/>
      <i/>
      <sz val="8"/>
      <name val="AgfaRotisSansSerif"/>
      <family val="2"/>
      <charset val="1"/>
    </font>
    <font>
      <b/>
      <sz val="8"/>
      <name val="AgfaRotisSansSerif"/>
      <charset val="1"/>
    </font>
    <font>
      <b/>
      <sz val="11.5"/>
      <name val="AgfaRotisSansSerif"/>
      <family val="2"/>
      <charset val="1"/>
    </font>
    <font>
      <sz val="8"/>
      <name val="AgfaRotisSansSerif"/>
      <family val="2"/>
      <charset val="1"/>
    </font>
    <font>
      <sz val="7"/>
      <name val="AgfaRotisSansSerif"/>
      <family val="2"/>
      <charset val="1"/>
    </font>
    <font>
      <sz val="12"/>
      <name val="Arial Narrow"/>
      <family val="2"/>
      <charset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.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9" xfId="0" applyFont="1" applyBorder="1"/>
    <xf numFmtId="0" fontId="14" fillId="0" borderId="0" xfId="0" applyFont="1"/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/>
    <xf numFmtId="4" fontId="16" fillId="0" borderId="1" xfId="0" applyNumberFormat="1" applyFont="1" applyBorder="1"/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0" fontId="16" fillId="0" borderId="1" xfId="0" applyFont="1" applyBorder="1"/>
    <xf numFmtId="0" fontId="17" fillId="0" borderId="1" xfId="0" applyFont="1" applyBorder="1"/>
    <xf numFmtId="3" fontId="17" fillId="0" borderId="1" xfId="0" applyNumberFormat="1" applyFont="1" applyBorder="1"/>
    <xf numFmtId="9" fontId="17" fillId="0" borderId="1" xfId="0" applyNumberFormat="1" applyFont="1" applyBorder="1"/>
    <xf numFmtId="3" fontId="17" fillId="0" borderId="1" xfId="0" applyNumberFormat="1" applyFont="1" applyBorder="1" applyAlignment="1">
      <alignment horizontal="right"/>
    </xf>
    <xf numFmtId="164" fontId="16" fillId="0" borderId="0" xfId="0" applyNumberFormat="1" applyFont="1"/>
    <xf numFmtId="4" fontId="17" fillId="0" borderId="1" xfId="0" applyNumberFormat="1" applyFont="1" applyBorder="1"/>
    <xf numFmtId="0" fontId="18" fillId="0" borderId="4" xfId="0" applyFont="1" applyBorder="1"/>
    <xf numFmtId="0" fontId="15" fillId="0" borderId="5" xfId="0" applyFont="1" applyBorder="1"/>
    <xf numFmtId="3" fontId="19" fillId="0" borderId="4" xfId="0" applyNumberFormat="1" applyFont="1" applyBorder="1"/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right"/>
    </xf>
    <xf numFmtId="1" fontId="17" fillId="0" borderId="1" xfId="0" applyNumberFormat="1" applyFont="1" applyBorder="1"/>
    <xf numFmtId="3" fontId="16" fillId="0" borderId="8" xfId="0" applyNumberFormat="1" applyFont="1" applyBorder="1"/>
    <xf numFmtId="2" fontId="17" fillId="0" borderId="1" xfId="0" applyNumberFormat="1" applyFont="1" applyBorder="1"/>
    <xf numFmtId="0" fontId="17" fillId="0" borderId="4" xfId="0" applyFont="1" applyBorder="1"/>
    <xf numFmtId="3" fontId="17" fillId="0" borderId="4" xfId="0" applyNumberFormat="1" applyFont="1" applyBorder="1"/>
    <xf numFmtId="0" fontId="17" fillId="0" borderId="6" xfId="0" applyFont="1" applyBorder="1"/>
    <xf numFmtId="3" fontId="17" fillId="0" borderId="6" xfId="0" applyNumberFormat="1" applyFont="1" applyBorder="1"/>
    <xf numFmtId="4" fontId="17" fillId="0" borderId="6" xfId="0" applyNumberFormat="1" applyFont="1" applyBorder="1"/>
    <xf numFmtId="0" fontId="17" fillId="0" borderId="0" xfId="0" applyFont="1" applyAlignment="1">
      <alignment horizontal="left"/>
    </xf>
    <xf numFmtId="0" fontId="15" fillId="0" borderId="0" xfId="0" applyFont="1"/>
    <xf numFmtId="1" fontId="6" fillId="0" borderId="0" xfId="0" applyNumberFormat="1" applyFont="1"/>
    <xf numFmtId="2" fontId="7" fillId="0" borderId="0" xfId="0" applyNumberFormat="1" applyFont="1"/>
    <xf numFmtId="2" fontId="6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447261</xdr:colOff>
      <xdr:row>1</xdr:row>
      <xdr:rowOff>66261</xdr:rowOff>
    </xdr:from>
    <xdr:to>
      <xdr:col>7</xdr:col>
      <xdr:colOff>259246</xdr:colOff>
      <xdr:row>6</xdr:row>
      <xdr:rowOff>81998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12F78A03-49C6-468E-AE71-4311C282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61" y="265044"/>
          <a:ext cx="5734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z.intra.cciaa.net\vdi\redirect\christiane.lang\Downloads\Kernobsternte_2023_S&#252;dtirol%20(8).xlsx" TargetMode="External"/><Relationship Id="rId1" Type="http://schemas.openxmlformats.org/officeDocument/2006/relationships/externalLinkPath" Target="file:///\\bz.intra.cciaa.net\vdi\redirect\christiane.lang\Downloads\Kernobsternte_2023_S&#252;dtirol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nte_raccolto_2022"/>
    </sheetNames>
    <sheetDataSet>
      <sheetData sheetId="0">
        <row r="30">
          <cell r="E30">
            <v>7059.09</v>
          </cell>
        </row>
        <row r="31">
          <cell r="E31">
            <v>100828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topLeftCell="A12" zoomScale="115" zoomScaleNormal="115" workbookViewId="0">
      <selection activeCell="B37" sqref="B37"/>
    </sheetView>
  </sheetViews>
  <sheetFormatPr defaultColWidth="10.625" defaultRowHeight="15.75"/>
  <cols>
    <col min="1" max="1" width="7.25" customWidth="1"/>
    <col min="2" max="2" width="22.75" customWidth="1"/>
    <col min="3" max="3" width="10.375" customWidth="1"/>
    <col min="4" max="4" width="8.625" customWidth="1"/>
    <col min="5" max="5" width="10.125" customWidth="1"/>
    <col min="6" max="6" width="6.875" customWidth="1"/>
    <col min="7" max="7" width="11.875" customWidth="1"/>
    <col min="8" max="8" width="7" customWidth="1"/>
    <col min="10" max="10" width="6.875" customWidth="1"/>
  </cols>
  <sheetData>
    <row r="1" spans="1:11">
      <c r="A1" s="1"/>
      <c r="B1" s="1"/>
    </row>
    <row r="2" spans="1:11">
      <c r="A2" s="1"/>
      <c r="B2" s="1"/>
    </row>
    <row r="3" spans="1:11">
      <c r="B3" s="2"/>
    </row>
    <row r="4" spans="1:11">
      <c r="A4" s="1"/>
      <c r="B4" s="3"/>
    </row>
    <row r="5" spans="1:11">
      <c r="A5" s="4"/>
      <c r="B5" s="4"/>
    </row>
    <row r="6" spans="1:11">
      <c r="A6" s="4"/>
      <c r="B6" s="4"/>
    </row>
    <row r="7" spans="1:11">
      <c r="A7" s="4"/>
      <c r="B7" s="4"/>
    </row>
    <row r="8" spans="1:11">
      <c r="A8" s="4"/>
      <c r="B8" s="4"/>
    </row>
    <row r="9" spans="1:11">
      <c r="A9" s="4"/>
      <c r="B9" s="4"/>
    </row>
    <row r="10" spans="1:11" s="7" customFormat="1" ht="19.5" customHeight="1">
      <c r="A10" s="5"/>
      <c r="B10" s="46" t="s">
        <v>37</v>
      </c>
      <c r="C10" s="47"/>
      <c r="D10" s="47"/>
      <c r="E10" s="47"/>
      <c r="F10" s="6"/>
      <c r="G10" s="47"/>
      <c r="H10" s="47"/>
    </row>
    <row r="11" spans="1:11" s="7" customFormat="1" ht="19.5" customHeight="1">
      <c r="A11" s="5"/>
      <c r="B11" s="46" t="s">
        <v>38</v>
      </c>
      <c r="C11" s="47"/>
      <c r="D11" s="47"/>
      <c r="E11" s="47"/>
      <c r="F11" s="6"/>
      <c r="G11" s="47"/>
      <c r="H11" s="47"/>
    </row>
    <row r="12" spans="1:11" s="6" customFormat="1" ht="14.25" customHeight="1">
      <c r="A12" s="8"/>
      <c r="B12" s="9"/>
      <c r="C12" s="8"/>
      <c r="E12" s="8"/>
      <c r="G12" s="8"/>
    </row>
    <row r="13" spans="1:11" s="6" customFormat="1" ht="16.5" customHeight="1">
      <c r="B13" s="22" t="s">
        <v>0</v>
      </c>
      <c r="C13" s="23">
        <v>2023</v>
      </c>
      <c r="D13" s="24" t="s">
        <v>1</v>
      </c>
      <c r="E13" s="23">
        <v>2024</v>
      </c>
      <c r="F13" s="24" t="s">
        <v>1</v>
      </c>
      <c r="G13" s="23">
        <v>2025</v>
      </c>
      <c r="H13" s="24" t="s">
        <v>1</v>
      </c>
      <c r="J13" s="48"/>
    </row>
    <row r="14" spans="1:11" s="7" customFormat="1" ht="14.25" customHeight="1">
      <c r="B14" s="25" t="s">
        <v>2</v>
      </c>
      <c r="C14" s="19">
        <v>273532.56</v>
      </c>
      <c r="D14" s="21">
        <f t="shared" ref="D14:D26" si="0">C14*100/C$27</f>
        <v>30.469356307872182</v>
      </c>
      <c r="E14" s="19">
        <v>248119</v>
      </c>
      <c r="F14" s="21">
        <f>E14*100/E$27</f>
        <v>26.915625271196738</v>
      </c>
      <c r="G14" s="19">
        <v>245333</v>
      </c>
      <c r="H14" s="21">
        <f t="shared" ref="H14:H26" si="1">G14*100/G$27</f>
        <v>25.674909160931666</v>
      </c>
      <c r="J14" s="49"/>
      <c r="K14" s="49"/>
    </row>
    <row r="15" spans="1:11" s="7" customFormat="1" ht="14.25" customHeight="1">
      <c r="B15" s="25" t="s">
        <v>3</v>
      </c>
      <c r="C15" s="19">
        <v>69505.548999999999</v>
      </c>
      <c r="D15" s="21">
        <f t="shared" si="0"/>
        <v>7.7423665316307106</v>
      </c>
      <c r="E15" s="19">
        <v>75650</v>
      </c>
      <c r="F15" s="21">
        <f t="shared" ref="F15:F26" si="2">E15*100/E$27</f>
        <v>8.2064132604356512</v>
      </c>
      <c r="G15" s="19">
        <v>67623</v>
      </c>
      <c r="H15" s="21">
        <f t="shared" si="1"/>
        <v>7.0769704124177428</v>
      </c>
      <c r="J15" s="49"/>
      <c r="K15" s="49"/>
    </row>
    <row r="16" spans="1:11" s="7" customFormat="1" ht="14.25" customHeight="1">
      <c r="B16" s="25" t="s">
        <v>4</v>
      </c>
      <c r="C16" s="19">
        <v>6813.2</v>
      </c>
      <c r="D16" s="21">
        <f t="shared" si="0"/>
        <v>0.7589364074126852</v>
      </c>
      <c r="E16" s="19">
        <v>7002</v>
      </c>
      <c r="F16" s="21">
        <f t="shared" si="2"/>
        <v>0.75956782087997921</v>
      </c>
      <c r="G16" s="19">
        <v>6323</v>
      </c>
      <c r="H16" s="21">
        <f t="shared" si="1"/>
        <v>0.66172284456053987</v>
      </c>
      <c r="J16" s="49"/>
      <c r="K16" s="49"/>
    </row>
    <row r="17" spans="2:11" s="6" customFormat="1" ht="14.25" customHeight="1">
      <c r="B17" s="25" t="s">
        <v>5</v>
      </c>
      <c r="C17" s="19">
        <v>168532.77299999999</v>
      </c>
      <c r="D17" s="21">
        <f t="shared" si="0"/>
        <v>18.773213361110429</v>
      </c>
      <c r="E17" s="19">
        <v>170292</v>
      </c>
      <c r="F17" s="21">
        <f t="shared" si="2"/>
        <v>18.473053892215567</v>
      </c>
      <c r="G17" s="19">
        <v>179406</v>
      </c>
      <c r="H17" s="21">
        <f t="shared" si="1"/>
        <v>18.775430753001455</v>
      </c>
      <c r="J17" s="50"/>
      <c r="K17" s="50"/>
    </row>
    <row r="18" spans="2:11" s="7" customFormat="1" ht="14.25" customHeight="1">
      <c r="B18" s="25" t="s">
        <v>6</v>
      </c>
      <c r="C18" s="19">
        <v>60078.007000000005</v>
      </c>
      <c r="D18" s="21">
        <f t="shared" si="0"/>
        <v>6.6922131739996118</v>
      </c>
      <c r="E18" s="19">
        <v>81199</v>
      </c>
      <c r="F18" s="21">
        <f t="shared" si="2"/>
        <v>8.8083615377939779</v>
      </c>
      <c r="G18" s="19">
        <v>70855</v>
      </c>
      <c r="H18" s="21">
        <f t="shared" si="1"/>
        <v>7.4152098926675709</v>
      </c>
      <c r="J18" s="49"/>
      <c r="K18" s="49"/>
    </row>
    <row r="19" spans="2:11" s="7" customFormat="1" ht="14.25" customHeight="1">
      <c r="B19" s="25" t="s">
        <v>7</v>
      </c>
      <c r="C19" s="19">
        <v>115.53</v>
      </c>
      <c r="D19" s="21">
        <f t="shared" si="0"/>
        <v>1.2869125102505067E-2</v>
      </c>
      <c r="E19" s="19">
        <v>47</v>
      </c>
      <c r="F19" s="21">
        <f t="shared" si="2"/>
        <v>5.0984986548641845E-3</v>
      </c>
      <c r="G19" s="19">
        <v>53</v>
      </c>
      <c r="H19" s="21">
        <f t="shared" si="1"/>
        <v>5.5466251402354278E-3</v>
      </c>
      <c r="J19" s="49"/>
      <c r="K19" s="49"/>
    </row>
    <row r="20" spans="2:11" s="7" customFormat="1" ht="14.25" customHeight="1">
      <c r="B20" s="25" t="s">
        <v>8</v>
      </c>
      <c r="C20" s="19">
        <v>1638.086</v>
      </c>
      <c r="D20" s="21">
        <f t="shared" si="0"/>
        <v>0.18246977982049783</v>
      </c>
      <c r="E20" s="19">
        <v>1249</v>
      </c>
      <c r="F20" s="21">
        <f t="shared" si="2"/>
        <v>0.13548988978564611</v>
      </c>
      <c r="G20" s="19">
        <v>1549</v>
      </c>
      <c r="H20" s="21">
        <f t="shared" si="1"/>
        <v>0.16210796872122035</v>
      </c>
      <c r="J20" s="49"/>
      <c r="K20" s="49"/>
    </row>
    <row r="21" spans="2:11" s="7" customFormat="1" ht="14.25" customHeight="1">
      <c r="B21" s="25" t="s">
        <v>9</v>
      </c>
      <c r="C21" s="19">
        <v>30523.629000000001</v>
      </c>
      <c r="D21" s="21">
        <f t="shared" si="0"/>
        <v>3.4000900214961622</v>
      </c>
      <c r="E21" s="19">
        <v>27965</v>
      </c>
      <c r="F21" s="21">
        <f t="shared" si="2"/>
        <v>3.0336066996441899</v>
      </c>
      <c r="G21" s="19">
        <v>26548</v>
      </c>
      <c r="H21" s="21">
        <f t="shared" si="1"/>
        <v>2.7783359287352858</v>
      </c>
      <c r="J21" s="49"/>
      <c r="K21" s="49"/>
    </row>
    <row r="22" spans="2:11" s="7" customFormat="1" ht="14.25" customHeight="1">
      <c r="B22" s="25" t="s">
        <v>10</v>
      </c>
      <c r="C22" s="19">
        <v>44739.798000000003</v>
      </c>
      <c r="D22" s="21">
        <f t="shared" si="0"/>
        <v>4.9836584222522804</v>
      </c>
      <c r="E22" s="19">
        <v>43586</v>
      </c>
      <c r="F22" s="21">
        <f t="shared" si="2"/>
        <v>4.7281523908704335</v>
      </c>
      <c r="G22" s="19">
        <v>45560</v>
      </c>
      <c r="H22" s="21">
        <f t="shared" si="1"/>
        <v>4.7680045545118137</v>
      </c>
      <c r="J22" s="49"/>
      <c r="K22" s="49"/>
    </row>
    <row r="23" spans="2:11" s="7" customFormat="1" ht="14.25" customHeight="1">
      <c r="B23" s="25" t="s">
        <v>11</v>
      </c>
      <c r="C23" s="19">
        <v>74947.088000000003</v>
      </c>
      <c r="D23" s="21">
        <f t="shared" si="0"/>
        <v>8.3485107897555295</v>
      </c>
      <c r="E23" s="19">
        <v>77799</v>
      </c>
      <c r="F23" s="21">
        <f t="shared" si="2"/>
        <v>8.4395339755272065</v>
      </c>
      <c r="G23" s="19">
        <v>95088</v>
      </c>
      <c r="H23" s="21">
        <f t="shared" si="1"/>
        <v>9.9512734214095548</v>
      </c>
      <c r="J23" s="49"/>
      <c r="K23" s="49"/>
    </row>
    <row r="24" spans="2:11" s="7" customFormat="1" ht="14.25" customHeight="1">
      <c r="B24" s="25" t="s">
        <v>12</v>
      </c>
      <c r="C24" s="19">
        <v>23488.107</v>
      </c>
      <c r="D24" s="21">
        <f t="shared" si="0"/>
        <v>2.6163887077298105</v>
      </c>
      <c r="E24" s="19">
        <v>25935</v>
      </c>
      <c r="F24" s="21">
        <f t="shared" si="2"/>
        <v>2.813394949231971</v>
      </c>
      <c r="G24" s="19">
        <v>23858</v>
      </c>
      <c r="H24" s="21">
        <f t="shared" si="1"/>
        <v>2.4968185395422045</v>
      </c>
      <c r="J24" s="49"/>
      <c r="K24" s="49"/>
    </row>
    <row r="25" spans="2:11" s="7" customFormat="1" ht="14.25" customHeight="1">
      <c r="B25" s="25" t="s">
        <v>13</v>
      </c>
      <c r="C25" s="19">
        <v>12423.588</v>
      </c>
      <c r="D25" s="21">
        <f t="shared" si="0"/>
        <v>1.3838891040766963</v>
      </c>
      <c r="E25" s="19">
        <v>12095</v>
      </c>
      <c r="F25" s="21">
        <f t="shared" si="2"/>
        <v>1.3120498134166449</v>
      </c>
      <c r="G25" s="19">
        <v>14870</v>
      </c>
      <c r="H25" s="21">
        <f t="shared" si="1"/>
        <v>1.5561946384019021</v>
      </c>
      <c r="J25" s="49"/>
      <c r="K25" s="49"/>
    </row>
    <row r="26" spans="2:11" s="7" customFormat="1" ht="14.25" customHeight="1">
      <c r="B26" s="25" t="s">
        <v>14</v>
      </c>
      <c r="C26" s="19">
        <v>131392.10999999999</v>
      </c>
      <c r="D26" s="21">
        <f t="shared" si="0"/>
        <v>14.636038267740906</v>
      </c>
      <c r="E26" s="19">
        <v>150902</v>
      </c>
      <c r="F26" s="21">
        <f t="shared" si="2"/>
        <v>16.369652000347131</v>
      </c>
      <c r="G26" s="19">
        <v>178470</v>
      </c>
      <c r="H26" s="21">
        <f t="shared" si="1"/>
        <v>18.677475259958808</v>
      </c>
      <c r="J26" s="49"/>
      <c r="K26" s="49"/>
    </row>
    <row r="27" spans="2:11" s="7" customFormat="1" ht="16.5" customHeight="1">
      <c r="B27" s="26" t="s">
        <v>15</v>
      </c>
      <c r="C27" s="29">
        <f>SUM(C14:C26)</f>
        <v>897730.02499999991</v>
      </c>
      <c r="D27" s="28">
        <v>1</v>
      </c>
      <c r="E27" s="29">
        <f>SUM(E14:E26)</f>
        <v>921840</v>
      </c>
      <c r="F27" s="28">
        <v>1</v>
      </c>
      <c r="G27" s="29">
        <f>SUM(G14:G26)</f>
        <v>955536</v>
      </c>
      <c r="H27" s="28">
        <v>1</v>
      </c>
      <c r="J27" s="49"/>
      <c r="K27" s="49"/>
    </row>
    <row r="28" spans="2:11" s="7" customFormat="1" ht="14.25" customHeight="1">
      <c r="B28" s="25" t="s">
        <v>16</v>
      </c>
      <c r="C28" s="30">
        <f>SUM([1]Ernte_raccolto_2022!E30:E31)</f>
        <v>107887.09</v>
      </c>
      <c r="D28" s="21"/>
      <c r="E28" s="19">
        <v>118993</v>
      </c>
      <c r="F28" s="21"/>
      <c r="G28" s="20">
        <v>101444</v>
      </c>
      <c r="H28" s="21"/>
    </row>
    <row r="29" spans="2:11" s="6" customFormat="1" ht="16.5" customHeight="1">
      <c r="B29" s="26" t="s">
        <v>17</v>
      </c>
      <c r="C29" s="29">
        <f>SUM(C27:C28)</f>
        <v>1005617.1149999999</v>
      </c>
      <c r="D29" s="31"/>
      <c r="E29" s="29">
        <f>SUM(E27:E28)</f>
        <v>1040833</v>
      </c>
      <c r="F29" s="31"/>
      <c r="G29" s="27">
        <f>SUM(G27:G28)</f>
        <v>1056980</v>
      </c>
      <c r="H29" s="31"/>
    </row>
    <row r="30" spans="2:11" s="7" customFormat="1" ht="14.25" customHeight="1">
      <c r="B30" s="32"/>
      <c r="C30" s="33"/>
      <c r="D30" s="34"/>
      <c r="E30" s="33"/>
      <c r="F30" s="34"/>
      <c r="G30" s="33"/>
      <c r="H30" s="34"/>
    </row>
    <row r="31" spans="2:11" s="6" customFormat="1" ht="16.5" customHeight="1">
      <c r="B31" s="35" t="s">
        <v>18</v>
      </c>
      <c r="C31" s="36">
        <v>2023</v>
      </c>
      <c r="D31" s="37" t="s">
        <v>1</v>
      </c>
      <c r="E31" s="36">
        <v>2024</v>
      </c>
      <c r="F31" s="37" t="s">
        <v>1</v>
      </c>
      <c r="G31" s="36">
        <v>2025</v>
      </c>
      <c r="H31" s="24" t="s">
        <v>1</v>
      </c>
    </row>
    <row r="32" spans="2:11" s="6" customFormat="1" ht="14.25" customHeight="1">
      <c r="B32" s="25" t="s">
        <v>19</v>
      </c>
      <c r="C32" s="20">
        <v>338.4</v>
      </c>
      <c r="D32" s="21">
        <f>C32*100/C$35</f>
        <v>83.866171003717483</v>
      </c>
      <c r="E32" s="20">
        <v>508</v>
      </c>
      <c r="F32" s="21">
        <v>84.52</v>
      </c>
      <c r="G32" s="20">
        <v>388</v>
      </c>
      <c r="H32" s="21">
        <f>G32*100/G$35</f>
        <v>80.298013245033118</v>
      </c>
    </row>
    <row r="33" spans="1:8" s="6" customFormat="1" ht="14.25" customHeight="1">
      <c r="B33" s="25" t="s">
        <v>20</v>
      </c>
      <c r="C33" s="20">
        <v>5.7</v>
      </c>
      <c r="D33" s="21">
        <f>C33*100/C$35</f>
        <v>1.4126394052044611</v>
      </c>
      <c r="E33" s="20">
        <v>6</v>
      </c>
      <c r="F33" s="21">
        <f t="shared" ref="F33:F34" si="3">E33*100/E$35</f>
        <v>0.99833610648918469</v>
      </c>
      <c r="G33" s="20">
        <v>10</v>
      </c>
      <c r="H33" s="21">
        <f>G33*100/G$35</f>
        <v>2.0695364238410598</v>
      </c>
    </row>
    <row r="34" spans="1:8" s="6" customFormat="1" ht="14.25" customHeight="1">
      <c r="B34" s="25" t="s">
        <v>21</v>
      </c>
      <c r="C34" s="20">
        <v>59.4</v>
      </c>
      <c r="D34" s="21">
        <f>C34*100/C$35</f>
        <v>14.721189591078069</v>
      </c>
      <c r="E34" s="20">
        <v>87</v>
      </c>
      <c r="F34" s="21">
        <f t="shared" si="3"/>
        <v>14.475873544093178</v>
      </c>
      <c r="G34" s="20">
        <v>85.2</v>
      </c>
      <c r="H34" s="21">
        <f>G34*100/G$35</f>
        <v>17.632450331125828</v>
      </c>
    </row>
    <row r="35" spans="1:8" s="6" customFormat="1" ht="16.5" customHeight="1">
      <c r="B35" s="26" t="s">
        <v>15</v>
      </c>
      <c r="C35" s="38">
        <f>SUM(C32:C34)</f>
        <v>403.49999999999994</v>
      </c>
      <c r="D35" s="28">
        <v>1</v>
      </c>
      <c r="E35" s="38">
        <f>SUM(E32:E34)</f>
        <v>601</v>
      </c>
      <c r="F35" s="28">
        <v>1</v>
      </c>
      <c r="G35" s="38">
        <f>SUM(G32:G34)</f>
        <v>483.2</v>
      </c>
      <c r="H35" s="28">
        <v>1</v>
      </c>
    </row>
    <row r="36" spans="1:8" s="6" customFormat="1" ht="14.25" customHeight="1">
      <c r="B36" s="25" t="s">
        <v>39</v>
      </c>
      <c r="C36" s="39">
        <v>86.7</v>
      </c>
      <c r="D36" s="21"/>
      <c r="E36" s="39">
        <v>290</v>
      </c>
      <c r="F36" s="21"/>
      <c r="G36" s="39">
        <v>191.7</v>
      </c>
      <c r="H36" s="21"/>
    </row>
    <row r="37" spans="1:8" s="6" customFormat="1" ht="16.5" customHeight="1">
      <c r="B37" s="26" t="s">
        <v>17</v>
      </c>
      <c r="C37" s="29">
        <f>SUM(C35:C36)</f>
        <v>490.19999999999993</v>
      </c>
      <c r="D37" s="40"/>
      <c r="E37" s="29">
        <f>SUM(E35:E36)</f>
        <v>891</v>
      </c>
      <c r="F37" s="40"/>
      <c r="G37" s="29">
        <f>SUM(G35:G36)</f>
        <v>674.9</v>
      </c>
      <c r="H37" s="40"/>
    </row>
    <row r="38" spans="1:8" s="6" customFormat="1" ht="14.25" customHeight="1">
      <c r="B38" s="41"/>
      <c r="C38" s="41"/>
      <c r="D38" s="42"/>
      <c r="E38" s="41"/>
      <c r="F38" s="42"/>
      <c r="G38" s="41"/>
      <c r="H38" s="42"/>
    </row>
    <row r="39" spans="1:8" s="6" customFormat="1" ht="16.5" customHeight="1">
      <c r="B39" s="43" t="s">
        <v>17</v>
      </c>
      <c r="C39" s="44">
        <f>SUM(C29+C37)</f>
        <v>1006107.3149999998</v>
      </c>
      <c r="D39" s="45"/>
      <c r="E39" s="44">
        <f>E29+E37</f>
        <v>1041724</v>
      </c>
      <c r="F39" s="45"/>
      <c r="G39" s="44">
        <f>SUM(G29+G37)</f>
        <v>1057654.8999999999</v>
      </c>
      <c r="H39" s="45"/>
    </row>
    <row r="40" spans="1:8" s="6" customFormat="1" ht="16.5" customHeight="1">
      <c r="B40" s="10"/>
      <c r="C40" s="11"/>
      <c r="D40" s="12"/>
      <c r="E40" s="11"/>
      <c r="F40" s="12"/>
      <c r="G40" s="11"/>
      <c r="H40" s="12"/>
    </row>
    <row r="41" spans="1:8" s="6" customFormat="1" ht="12" customHeight="1">
      <c r="B41" s="13" t="s">
        <v>22</v>
      </c>
      <c r="C41" s="11"/>
      <c r="D41" s="12"/>
      <c r="E41" s="11"/>
      <c r="F41" s="12"/>
      <c r="G41" s="11"/>
      <c r="H41" s="12"/>
    </row>
    <row r="42" spans="1:8" s="6" customFormat="1" ht="12" customHeight="1">
      <c r="B42" s="13" t="s">
        <v>23</v>
      </c>
      <c r="C42" s="11"/>
      <c r="D42" s="12"/>
      <c r="E42" s="11"/>
      <c r="F42" s="12"/>
      <c r="G42" s="11"/>
      <c r="H42" s="12"/>
    </row>
    <row r="43" spans="1:8" s="6" customFormat="1" ht="14.25" customHeight="1">
      <c r="B43" s="14"/>
      <c r="C43" s="11"/>
      <c r="D43" s="11"/>
      <c r="E43" s="11"/>
      <c r="F43" s="11"/>
      <c r="G43" s="11"/>
      <c r="H43" s="11"/>
    </row>
    <row r="44" spans="1:8" s="6" customFormat="1" ht="14.25" customHeight="1">
      <c r="B44" s="15" t="s">
        <v>36</v>
      </c>
      <c r="C44" s="11"/>
      <c r="D44" s="11"/>
      <c r="E44" s="11"/>
      <c r="F44" s="11"/>
      <c r="G44" s="11"/>
      <c r="H44" s="11"/>
    </row>
    <row r="45" spans="1:8" s="6" customFormat="1" ht="9.75" customHeight="1">
      <c r="C45" s="16"/>
      <c r="E45" s="16"/>
      <c r="G45" s="16"/>
    </row>
    <row r="46" spans="1:8" s="6" customFormat="1" ht="9.75" customHeight="1">
      <c r="A46" s="17"/>
      <c r="B46" s="16" t="s">
        <v>24</v>
      </c>
      <c r="C46" s="16"/>
      <c r="E46" s="16"/>
      <c r="G46" s="16" t="s">
        <v>25</v>
      </c>
    </row>
    <row r="47" spans="1:8" s="6" customFormat="1" ht="9.75" customHeight="1">
      <c r="A47" s="17"/>
      <c r="B47" s="16" t="s">
        <v>26</v>
      </c>
      <c r="C47" s="16"/>
      <c r="E47" s="16"/>
      <c r="G47" s="16" t="s">
        <v>27</v>
      </c>
    </row>
    <row r="48" spans="1:8" s="6" customFormat="1" ht="9.75" customHeight="1">
      <c r="A48" s="17"/>
      <c r="B48" s="16" t="s">
        <v>34</v>
      </c>
      <c r="C48" s="16"/>
      <c r="E48" s="16"/>
      <c r="G48" s="16" t="s">
        <v>35</v>
      </c>
    </row>
    <row r="49" spans="1:7" s="6" customFormat="1" ht="9.75" customHeight="1">
      <c r="A49" s="17"/>
      <c r="B49" s="16" t="s">
        <v>28</v>
      </c>
      <c r="C49" s="16"/>
      <c r="E49" s="16"/>
      <c r="G49" s="16" t="s">
        <v>29</v>
      </c>
    </row>
    <row r="50" spans="1:7" s="6" customFormat="1" ht="9.75" customHeight="1">
      <c r="A50" s="17"/>
      <c r="B50" s="16" t="s">
        <v>30</v>
      </c>
      <c r="C50" s="16"/>
      <c r="E50" s="16"/>
      <c r="G50" s="16" t="s">
        <v>31</v>
      </c>
    </row>
    <row r="51" spans="1:7" s="6" customFormat="1" ht="9.75" customHeight="1">
      <c r="A51" s="17"/>
      <c r="B51" s="16" t="s">
        <v>32</v>
      </c>
      <c r="C51" s="16"/>
      <c r="E51" s="16"/>
      <c r="G51" s="16" t="s">
        <v>33</v>
      </c>
    </row>
    <row r="52" spans="1:7">
      <c r="A52" s="18"/>
      <c r="B52" s="18"/>
      <c r="C52" s="18"/>
      <c r="E52" s="18"/>
      <c r="G52" s="18"/>
    </row>
    <row r="53" spans="1:7">
      <c r="A53" s="18"/>
      <c r="B53" s="18"/>
      <c r="C53" s="18"/>
      <c r="E53" s="18"/>
      <c r="G53" s="18"/>
    </row>
    <row r="54" spans="1:7">
      <c r="A54" s="18"/>
      <c r="B54" s="18"/>
      <c r="C54" s="18"/>
      <c r="E54" s="18"/>
      <c r="G54" s="18"/>
    </row>
    <row r="55" spans="1:7">
      <c r="A55" s="18"/>
      <c r="B55" s="18"/>
      <c r="C55" s="18"/>
      <c r="E55" s="18"/>
      <c r="G55" s="18"/>
    </row>
    <row r="56" spans="1:7">
      <c r="A56" s="18"/>
      <c r="B56" s="18"/>
      <c r="C56" s="18"/>
      <c r="E56" s="18"/>
      <c r="G56" s="18"/>
    </row>
    <row r="57" spans="1:7">
      <c r="A57" s="18"/>
      <c r="B57" s="18"/>
      <c r="C57" s="18"/>
      <c r="E57" s="18"/>
      <c r="G57" s="18"/>
    </row>
    <row r="58" spans="1:7">
      <c r="A58" s="18"/>
      <c r="B58" s="18"/>
      <c r="C58" s="18"/>
      <c r="E58" s="18"/>
      <c r="G58" s="18"/>
    </row>
    <row r="59" spans="1:7">
      <c r="A59" s="18"/>
      <c r="B59" s="18"/>
      <c r="C59" s="18"/>
      <c r="E59" s="18"/>
      <c r="G59" s="18"/>
    </row>
    <row r="60" spans="1:7">
      <c r="A60" s="18"/>
      <c r="B60" s="18"/>
      <c r="C60" s="18"/>
      <c r="E60" s="18"/>
      <c r="G60" s="18"/>
    </row>
    <row r="61" spans="1:7">
      <c r="A61" s="18"/>
      <c r="B61" s="18"/>
      <c r="C61" s="18"/>
      <c r="E61" s="18"/>
      <c r="G61" s="18"/>
    </row>
    <row r="62" spans="1:7">
      <c r="A62" s="18"/>
      <c r="B62" s="18"/>
      <c r="C62" s="18"/>
      <c r="E62" s="18"/>
      <c r="G62" s="18"/>
    </row>
    <row r="63" spans="1:7">
      <c r="A63" s="18"/>
      <c r="B63" s="18"/>
      <c r="C63" s="18"/>
      <c r="E63" s="18"/>
      <c r="G63" s="18"/>
    </row>
    <row r="64" spans="1:7">
      <c r="A64" s="18"/>
      <c r="B64" s="18"/>
      <c r="C64" s="18"/>
      <c r="E64" s="18"/>
      <c r="G64" s="18"/>
    </row>
    <row r="65" spans="1:7">
      <c r="A65" s="18"/>
      <c r="B65" s="18"/>
      <c r="C65" s="18"/>
      <c r="E65" s="18"/>
      <c r="G65" s="18"/>
    </row>
    <row r="66" spans="1:7">
      <c r="A66" s="18"/>
      <c r="B66" s="18"/>
      <c r="C66" s="18"/>
      <c r="E66" s="18"/>
      <c r="G66" s="18"/>
    </row>
    <row r="67" spans="1:7">
      <c r="A67" s="18"/>
      <c r="B67" s="18"/>
      <c r="C67" s="18"/>
      <c r="E67" s="18"/>
      <c r="G67" s="18"/>
    </row>
    <row r="68" spans="1:7">
      <c r="A68" s="18"/>
      <c r="B68" s="18"/>
      <c r="C68" s="18"/>
      <c r="E68" s="18"/>
      <c r="G68" s="18"/>
    </row>
    <row r="69" spans="1:7">
      <c r="A69" s="18"/>
      <c r="B69" s="18"/>
      <c r="C69" s="18"/>
      <c r="E69" s="18"/>
      <c r="G69" s="18"/>
    </row>
    <row r="70" spans="1:7">
      <c r="A70" s="18"/>
      <c r="B70" s="18"/>
      <c r="C70" s="18"/>
      <c r="E70" s="18"/>
      <c r="G70" s="18"/>
    </row>
    <row r="71" spans="1:7">
      <c r="A71" s="18"/>
      <c r="B71" s="18"/>
      <c r="C71" s="18"/>
      <c r="E71" s="18"/>
      <c r="G71" s="18"/>
    </row>
    <row r="72" spans="1:7">
      <c r="A72" s="18"/>
      <c r="B72" s="18"/>
      <c r="C72" s="18"/>
      <c r="E72" s="18"/>
      <c r="G72" s="18"/>
    </row>
    <row r="73" spans="1:7">
      <c r="A73" s="18"/>
      <c r="B73" s="18"/>
      <c r="C73" s="18"/>
      <c r="E73" s="18"/>
      <c r="G73" s="18"/>
    </row>
    <row r="74" spans="1:7">
      <c r="A74" s="18"/>
      <c r="B74" s="18"/>
      <c r="C74" s="18"/>
      <c r="E74" s="18"/>
      <c r="G74" s="18"/>
    </row>
    <row r="75" spans="1:7">
      <c r="A75" s="18"/>
      <c r="B75" s="18"/>
      <c r="C75" s="18"/>
      <c r="E75" s="18"/>
      <c r="G75" s="18"/>
    </row>
    <row r="76" spans="1:7">
      <c r="A76" s="18"/>
      <c r="B76" s="18"/>
      <c r="C76" s="18"/>
      <c r="E76" s="18"/>
      <c r="G76" s="18"/>
    </row>
    <row r="77" spans="1:7">
      <c r="A77" s="18"/>
      <c r="B77" s="18"/>
      <c r="C77" s="18"/>
      <c r="E77" s="18"/>
      <c r="G77" s="18"/>
    </row>
    <row r="78" spans="1:7">
      <c r="A78" s="18"/>
      <c r="B78" s="18"/>
      <c r="C78" s="18"/>
      <c r="E78" s="18"/>
      <c r="G78" s="18"/>
    </row>
    <row r="79" spans="1:7">
      <c r="A79" s="18"/>
      <c r="B79" s="18"/>
      <c r="C79" s="18"/>
      <c r="E79" s="18"/>
      <c r="G79" s="18"/>
    </row>
    <row r="80" spans="1:7">
      <c r="A80" s="18"/>
      <c r="B80" s="18"/>
      <c r="C80" s="18"/>
      <c r="E80" s="18"/>
      <c r="G80" s="18"/>
    </row>
    <row r="81" spans="1:7">
      <c r="A81" s="18"/>
      <c r="B81" s="18"/>
      <c r="C81" s="18"/>
      <c r="E81" s="18"/>
      <c r="G81" s="18"/>
    </row>
    <row r="82" spans="1:7">
      <c r="A82" s="18"/>
      <c r="B82" s="18"/>
      <c r="C82" s="18"/>
      <c r="E82" s="18"/>
      <c r="G82" s="18"/>
    </row>
    <row r="83" spans="1:7">
      <c r="A83" s="18"/>
      <c r="B83" s="18"/>
      <c r="C83" s="18"/>
      <c r="E83" s="18"/>
      <c r="G83" s="18"/>
    </row>
    <row r="84" spans="1:7">
      <c r="A84" s="18"/>
      <c r="B84" s="18"/>
      <c r="C84" s="18"/>
      <c r="E84" s="18"/>
      <c r="G84" s="18"/>
    </row>
    <row r="85" spans="1:7">
      <c r="A85" s="18"/>
      <c r="B85" s="18"/>
      <c r="C85" s="18"/>
      <c r="E85" s="18"/>
      <c r="G85" s="18"/>
    </row>
    <row r="86" spans="1:7">
      <c r="A86" s="18"/>
      <c r="B86" s="18"/>
      <c r="C86" s="18"/>
      <c r="E86" s="18"/>
      <c r="G86" s="18"/>
    </row>
    <row r="87" spans="1:7">
      <c r="A87" s="18"/>
      <c r="B87" s="18"/>
      <c r="C87" s="18"/>
      <c r="E87" s="18"/>
      <c r="G87" s="18"/>
    </row>
    <row r="88" spans="1:7">
      <c r="A88" s="18"/>
      <c r="B88" s="18"/>
      <c r="C88" s="18"/>
      <c r="E88" s="18"/>
      <c r="G88" s="18"/>
    </row>
    <row r="89" spans="1:7">
      <c r="A89" s="18"/>
      <c r="B89" s="18"/>
      <c r="C89" s="18"/>
      <c r="E89" s="18"/>
      <c r="G89" s="18"/>
    </row>
    <row r="90" spans="1:7">
      <c r="A90" s="18"/>
      <c r="B90" s="18"/>
      <c r="C90" s="18"/>
      <c r="E90" s="18"/>
      <c r="G90" s="18"/>
    </row>
    <row r="91" spans="1:7">
      <c r="A91" s="18"/>
      <c r="B91" s="18"/>
      <c r="C91" s="18"/>
      <c r="E91" s="18"/>
      <c r="G91" s="18"/>
    </row>
    <row r="92" spans="1:7">
      <c r="A92" s="18"/>
      <c r="B92" s="18"/>
      <c r="C92" s="18"/>
      <c r="E92" s="18"/>
      <c r="G92" s="18"/>
    </row>
    <row r="93" spans="1:7">
      <c r="A93" s="18"/>
      <c r="B93" s="18"/>
      <c r="C93" s="18"/>
      <c r="E93" s="18"/>
      <c r="G93" s="18"/>
    </row>
    <row r="94" spans="1:7">
      <c r="A94" s="18"/>
      <c r="B94" s="18"/>
      <c r="C94" s="18"/>
      <c r="E94" s="18"/>
      <c r="G94" s="18"/>
    </row>
    <row r="95" spans="1:7">
      <c r="A95" s="18"/>
      <c r="B95" s="18"/>
      <c r="C95" s="18"/>
      <c r="E95" s="18"/>
      <c r="G95" s="18"/>
    </row>
    <row r="96" spans="1:7">
      <c r="A96" s="18"/>
      <c r="B96" s="18"/>
      <c r="C96" s="18"/>
      <c r="E96" s="18"/>
      <c r="G96" s="18"/>
    </row>
    <row r="97" spans="1:7">
      <c r="A97" s="18"/>
      <c r="B97" s="18"/>
      <c r="C97" s="18"/>
      <c r="E97" s="18"/>
      <c r="G97" s="18"/>
    </row>
    <row r="98" spans="1:7">
      <c r="A98" s="18"/>
      <c r="B98" s="18"/>
      <c r="C98" s="18"/>
      <c r="E98" s="18"/>
      <c r="G98" s="18"/>
    </row>
    <row r="99" spans="1:7">
      <c r="A99" s="18"/>
      <c r="B99" s="18"/>
      <c r="C99" s="18"/>
      <c r="E99" s="18"/>
      <c r="G99" s="18"/>
    </row>
    <row r="100" spans="1:7">
      <c r="A100" s="18"/>
      <c r="B100" s="18"/>
      <c r="C100" s="18"/>
      <c r="E100" s="18"/>
      <c r="G100" s="18"/>
    </row>
    <row r="101" spans="1:7">
      <c r="A101" s="18"/>
      <c r="B101" s="18"/>
      <c r="C101" s="18"/>
      <c r="E101" s="18"/>
      <c r="G101" s="18"/>
    </row>
    <row r="102" spans="1:7">
      <c r="A102" s="18"/>
      <c r="B102" s="18"/>
      <c r="C102" s="18"/>
      <c r="E102" s="18"/>
      <c r="G102" s="18"/>
    </row>
    <row r="103" spans="1:7">
      <c r="A103" s="18"/>
      <c r="B103" s="18"/>
      <c r="C103" s="18"/>
      <c r="E103" s="18"/>
      <c r="G103" s="18"/>
    </row>
    <row r="104" spans="1:7">
      <c r="A104" s="18"/>
      <c r="B104" s="18"/>
      <c r="C104" s="18"/>
      <c r="E104" s="18"/>
      <c r="G104" s="18"/>
    </row>
    <row r="105" spans="1:7">
      <c r="A105" s="18"/>
      <c r="B105" s="18"/>
      <c r="C105" s="18"/>
      <c r="E105" s="18"/>
      <c r="G105" s="18"/>
    </row>
    <row r="106" spans="1:7">
      <c r="A106" s="18"/>
      <c r="B106" s="18"/>
      <c r="C106" s="18"/>
      <c r="E106" s="18"/>
      <c r="G106" s="18"/>
    </row>
    <row r="107" spans="1:7">
      <c r="A107" s="18"/>
      <c r="B107" s="18"/>
      <c r="C107" s="18"/>
      <c r="E107" s="18"/>
      <c r="G107" s="18"/>
    </row>
    <row r="108" spans="1:7">
      <c r="A108" s="18"/>
      <c r="B108" s="18"/>
      <c r="C108" s="18"/>
      <c r="E108" s="18"/>
      <c r="G108" s="18"/>
    </row>
    <row r="109" spans="1:7">
      <c r="A109" s="18"/>
      <c r="B109" s="18"/>
      <c r="C109" s="18"/>
      <c r="E109" s="18"/>
      <c r="G109" s="18"/>
    </row>
    <row r="110" spans="1:7">
      <c r="A110" s="18"/>
      <c r="B110" s="18"/>
      <c r="C110" s="18"/>
      <c r="E110" s="18"/>
      <c r="G110" s="18"/>
    </row>
    <row r="111" spans="1:7">
      <c r="A111" s="18"/>
      <c r="B111" s="18"/>
      <c r="C111" s="18"/>
      <c r="E111" s="18"/>
      <c r="G111" s="18"/>
    </row>
    <row r="112" spans="1:7">
      <c r="A112" s="18"/>
      <c r="B112" s="18"/>
      <c r="C112" s="18"/>
      <c r="E112" s="18"/>
      <c r="G112" s="18"/>
    </row>
    <row r="113" spans="1:7">
      <c r="A113" s="18"/>
      <c r="B113" s="18"/>
      <c r="C113" s="18"/>
      <c r="E113" s="18"/>
      <c r="G113" s="18"/>
    </row>
    <row r="114" spans="1:7">
      <c r="A114" s="18"/>
      <c r="B114" s="18"/>
      <c r="C114" s="18"/>
      <c r="E114" s="18"/>
      <c r="G114" s="18"/>
    </row>
    <row r="115" spans="1:7">
      <c r="A115" s="18"/>
      <c r="B115" s="18"/>
      <c r="C115" s="18"/>
      <c r="E115" s="18"/>
      <c r="G115" s="18"/>
    </row>
    <row r="116" spans="1:7">
      <c r="A116" s="18"/>
      <c r="B116" s="18"/>
      <c r="C116" s="18"/>
      <c r="E116" s="18"/>
      <c r="G116" s="18"/>
    </row>
    <row r="117" spans="1:7">
      <c r="A117" s="18"/>
      <c r="B117" s="18"/>
      <c r="C117" s="18"/>
      <c r="E117" s="18"/>
      <c r="G117" s="18"/>
    </row>
    <row r="118" spans="1:7">
      <c r="A118" s="18"/>
      <c r="B118" s="18"/>
      <c r="C118" s="18"/>
      <c r="E118" s="18"/>
      <c r="G118" s="18"/>
    </row>
    <row r="119" spans="1:7">
      <c r="A119" s="18"/>
      <c r="B119" s="18"/>
      <c r="C119" s="18"/>
      <c r="E119" s="18"/>
      <c r="G119" s="18"/>
    </row>
    <row r="120" spans="1:7">
      <c r="A120" s="18"/>
      <c r="B120" s="18"/>
      <c r="C120" s="18"/>
      <c r="E120" s="18"/>
      <c r="G120" s="18"/>
    </row>
    <row r="121" spans="1:7">
      <c r="A121" s="18"/>
      <c r="B121" s="18"/>
      <c r="C121" s="18"/>
      <c r="E121" s="18"/>
      <c r="G121" s="18"/>
    </row>
    <row r="122" spans="1:7">
      <c r="A122" s="18"/>
      <c r="B122" s="18"/>
      <c r="C122" s="18"/>
      <c r="E122" s="18"/>
      <c r="G122" s="18"/>
    </row>
    <row r="123" spans="1:7">
      <c r="A123" s="18"/>
      <c r="B123" s="18"/>
      <c r="C123" s="18"/>
      <c r="E123" s="18"/>
      <c r="G123" s="18"/>
    </row>
    <row r="124" spans="1:7">
      <c r="A124" s="18"/>
      <c r="B124" s="18"/>
      <c r="C124" s="18"/>
      <c r="E124" s="18"/>
      <c r="G124" s="18"/>
    </row>
    <row r="125" spans="1:7">
      <c r="A125" s="18"/>
      <c r="B125" s="18"/>
      <c r="C125" s="18"/>
      <c r="E125" s="18"/>
      <c r="G125" s="18"/>
    </row>
    <row r="126" spans="1:7">
      <c r="A126" s="18"/>
      <c r="B126" s="18"/>
      <c r="C126" s="18"/>
      <c r="E126" s="18"/>
      <c r="G126" s="18"/>
    </row>
    <row r="127" spans="1:7">
      <c r="A127" s="18"/>
      <c r="B127" s="18"/>
      <c r="C127" s="18"/>
      <c r="E127" s="18"/>
      <c r="G127" s="18"/>
    </row>
    <row r="128" spans="1:7">
      <c r="A128" s="18"/>
      <c r="B128" s="18"/>
      <c r="C128" s="18"/>
      <c r="E128" s="18"/>
      <c r="G128" s="18"/>
    </row>
  </sheetData>
  <pageMargins left="0.39374999999999999" right="0.39374999999999999" top="0.196527777777778" bottom="0.196527777777778" header="0.511811023622047" footer="0.511811023622047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Camera di Commercio</dc:creator>
  <dc:description/>
  <cp:lastModifiedBy>Lang Christiane</cp:lastModifiedBy>
  <cp:revision>5</cp:revision>
  <cp:lastPrinted>2025-12-10T15:04:24Z</cp:lastPrinted>
  <dcterms:created xsi:type="dcterms:W3CDTF">2002-01-24T16:18:05Z</dcterms:created>
  <dcterms:modified xsi:type="dcterms:W3CDTF">2026-01-07T14:38:48Z</dcterms:modified>
  <dc:language>it-IT</dc:language>
</cp:coreProperties>
</file>