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Obsternteerfassung\2025\Berechnung\"/>
    </mc:Choice>
  </mc:AlternateContent>
  <xr:revisionPtr revIDLastSave="0" documentId="13_ncr:1_{765137B6-91CC-4A3D-818E-093D20C7BD26}" xr6:coauthVersionLast="47" xr6:coauthVersionMax="47" xr10:uidLastSave="{00000000-0000-0000-0000-000000000000}"/>
  <bookViews>
    <workbookView xWindow="25080" yWindow="-120" windowWidth="25440" windowHeight="15270" tabRatio="500" xr2:uid="{00000000-000D-0000-FFFF-FFFF00000000}"/>
  </bookViews>
  <sheets>
    <sheet name="Ernte_raccolto_2024" sheetId="1" r:id="rId1"/>
  </sheets>
  <definedNames>
    <definedName name="_xlnm.Print_Area" localSheetId="0">Ernte_raccolto_2024!$A$1:$E$55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1" i="1" l="1"/>
  <c r="D41" i="1"/>
  <c r="C41" i="1"/>
  <c r="C39" i="1"/>
  <c r="D39" i="1"/>
  <c r="E39" i="1"/>
  <c r="D32" i="1"/>
  <c r="E32" i="1"/>
  <c r="C29" i="1" l="1"/>
  <c r="C17" i="1"/>
  <c r="C18" i="1"/>
  <c r="C19" i="1"/>
  <c r="C20" i="1"/>
  <c r="C21" i="1"/>
  <c r="C22" i="1"/>
  <c r="C23" i="1"/>
  <c r="C24" i="1"/>
  <c r="C25" i="1"/>
  <c r="C26" i="1"/>
  <c r="C27" i="1"/>
  <c r="C28" i="1"/>
  <c r="E29" i="1"/>
  <c r="D29" i="1"/>
  <c r="C31" i="1"/>
  <c r="C30" i="1"/>
  <c r="C16" i="1"/>
  <c r="C32" i="1" l="1"/>
</calcChain>
</file>

<file path=xl/sharedStrings.xml><?xml version="1.0" encoding="utf-8"?>
<sst xmlns="http://schemas.openxmlformats.org/spreadsheetml/2006/main" count="51" uniqueCount="47">
  <si>
    <t>Die Erfassung betrifft nur das in der Provinz Bozen geerntete Obst.</t>
  </si>
  <si>
    <t>La rilevazione comprende solo la frutta prodotta in Alto Adige.</t>
  </si>
  <si>
    <t>Äpfel - mele</t>
  </si>
  <si>
    <t>Tafelware - da tavola</t>
  </si>
  <si>
    <t>Bioware - biologico</t>
  </si>
  <si>
    <t>insges. - totale</t>
  </si>
  <si>
    <t>Golden Delicious</t>
  </si>
  <si>
    <t xml:space="preserve">Red Delicious </t>
  </si>
  <si>
    <t>Morgenduft</t>
  </si>
  <si>
    <t xml:space="preserve">Gala </t>
  </si>
  <si>
    <t>Granny Smith</t>
  </si>
  <si>
    <t>Renetta</t>
  </si>
  <si>
    <t>Jonagold</t>
  </si>
  <si>
    <t xml:space="preserve">Braeburn </t>
  </si>
  <si>
    <t xml:space="preserve">Fuji </t>
  </si>
  <si>
    <t>Cripps Pink</t>
  </si>
  <si>
    <t>Pinova/Evelina</t>
  </si>
  <si>
    <t>andere Sorten - altre varietà *</t>
  </si>
  <si>
    <t>neue Sorten - nuove varietà **</t>
  </si>
  <si>
    <t>Insges. Frischware - totale fresco</t>
  </si>
  <si>
    <t>Schälware - da pelare</t>
  </si>
  <si>
    <t>Industrieware - industria</t>
  </si>
  <si>
    <t>Äpfel insges. - mele totale</t>
  </si>
  <si>
    <t>Birnen - pere</t>
  </si>
  <si>
    <t>Williams Christbirne</t>
  </si>
  <si>
    <t>Kaiser Alexander</t>
  </si>
  <si>
    <t>andere Sorten - altre varietà</t>
  </si>
  <si>
    <t>Birnen insges. - pere totale</t>
  </si>
  <si>
    <t>Kernobst insges. - 
mele e pere totale</t>
  </si>
  <si>
    <t>* Stayman, Jonathan, Gloster, Idared, Elstar …</t>
  </si>
  <si>
    <t>** Clubsorten und neue Sorten z.B.:/varietà club e nuove varietà, es.: Jazz, Envy, Kanzy, Ambrosia …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</si>
  <si>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</si>
  <si>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</si>
  <si>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</si>
  <si>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</si>
  <si>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</si>
  <si>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</si>
  <si>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</si>
  <si>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</si>
  <si>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</si>
  <si>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</si>
  <si>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Tel. 0471 945 519</t>
  </si>
  <si>
    <t>tel. 0471 945 519</t>
  </si>
  <si>
    <t>Apfel- und Birnenernte 2025 in Tonnen</t>
  </si>
  <si>
    <t>Raccolto mele e pere 2025 in tonnellate</t>
  </si>
  <si>
    <t>Datum/data: 10.12.2025</t>
  </si>
  <si>
    <t>Quelle/Fonte: Assomela, Trient - Handelskammer Bozen  / Assomela, Trento - CCIATA Bolzano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</si>
</sst>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>
    <font>
      <sz val="12"/>
      <name val="Times New Roman"/>
      <charset val="1"/>
    </font>
    <font>
      <sz val="10"/>
      <name val="Arial"/>
      <family val="2"/>
      <charset val="1"/>
    </font>
    <font>
      <sz val="12"/>
      <name val="AgfaRotisSansSerif"/>
      <family val="2"/>
      <charset val="1"/>
    </font>
    <font>
      <sz val="9"/>
      <name val="AgfaRotisSansSerif"/>
      <family val="2"/>
      <charset val="1"/>
    </font>
    <font>
      <sz val="9"/>
      <color rgb="FF000000"/>
      <name val="AgfaRotisSansSerif"/>
      <family val="2"/>
      <charset val="1"/>
    </font>
    <font>
      <b/>
      <sz val="9"/>
      <name val="AgfaRotisSansSerif"/>
      <family val="2"/>
      <charset val="1"/>
    </font>
    <font>
      <b/>
      <sz val="13.5"/>
      <name val="AgfaRotisSansSerif"/>
      <family val="2"/>
      <charset val="1"/>
    </font>
    <font>
      <sz val="13.5"/>
      <name val="AgfaRotisSansSerif"/>
      <family val="2"/>
      <charset val="1"/>
    </font>
    <font>
      <sz val="10"/>
      <name val="AgfaRotisSansSerif"/>
      <family val="2"/>
      <charset val="1"/>
    </font>
    <font>
      <sz val="7.7"/>
      <name val="AgfaRotisSansSerif"/>
      <family val="2"/>
      <charset val="1"/>
    </font>
    <font>
      <sz val="7"/>
      <name val="AgfaRotisSansSerif"/>
      <family val="2"/>
      <charset val="1"/>
    </font>
    <font>
      <sz val="12"/>
      <name val="Times New Roman"/>
      <family val="1"/>
    </font>
    <font>
      <b/>
      <sz val="13.5"/>
      <name val="Calibri"/>
      <family val="2"/>
      <scheme val="minor"/>
    </font>
    <font>
      <sz val="13.5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.8"/>
      <name val="Calibri"/>
      <family val="2"/>
      <scheme val="minor"/>
    </font>
    <font>
      <b/>
      <sz val="11.5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gfaRotisSansSerif"/>
    </font>
    <font>
      <sz val="10"/>
      <name val="AgfaRotisSansSerif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7" xfId="0" applyFont="1" applyBorder="1"/>
    <xf numFmtId="0" fontId="12" fillId="0" borderId="0" xfId="0" applyFont="1" applyAlignment="1">
      <alignment horizontal="left"/>
    </xf>
    <xf numFmtId="0" fontId="13" fillId="0" borderId="0" xfId="0" applyFont="1"/>
    <xf numFmtId="14" fontId="14" fillId="0" borderId="0" xfId="0" applyNumberFormat="1" applyFont="1" applyAlignment="1" applyProtection="1">
      <alignment horizontal="left"/>
      <protection locked="0"/>
    </xf>
    <xf numFmtId="0" fontId="15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0" borderId="1" xfId="0" applyFont="1" applyBorder="1"/>
    <xf numFmtId="164" fontId="16" fillId="0" borderId="1" xfId="3" applyNumberFormat="1" applyFont="1" applyBorder="1"/>
    <xf numFmtId="164" fontId="16" fillId="0" borderId="1" xfId="3" applyNumberFormat="1" applyFont="1" applyBorder="1" applyAlignment="1">
      <alignment horizontal="right"/>
    </xf>
    <xf numFmtId="0" fontId="18" fillId="2" borderId="1" xfId="0" applyFont="1" applyFill="1" applyBorder="1"/>
    <xf numFmtId="3" fontId="18" fillId="2" borderId="1" xfId="0" applyNumberFormat="1" applyFont="1" applyFill="1" applyBorder="1"/>
    <xf numFmtId="0" fontId="18" fillId="2" borderId="2" xfId="0" applyFont="1" applyFill="1" applyBorder="1"/>
    <xf numFmtId="0" fontId="19" fillId="0" borderId="3" xfId="0" applyFont="1" applyBorder="1"/>
    <xf numFmtId="0" fontId="16" fillId="0" borderId="4" xfId="0" applyFont="1" applyBorder="1" applyAlignment="1">
      <alignment horizontal="center"/>
    </xf>
    <xf numFmtId="0" fontId="15" fillId="0" borderId="4" xfId="0" applyFont="1" applyBorder="1"/>
    <xf numFmtId="3" fontId="18" fillId="0" borderId="3" xfId="0" applyNumberFormat="1" applyFont="1" applyBorder="1"/>
    <xf numFmtId="0" fontId="18" fillId="2" borderId="5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8" fillId="0" borderId="3" xfId="0" applyFont="1" applyBorder="1"/>
    <xf numFmtId="0" fontId="18" fillId="2" borderId="5" xfId="0" applyFont="1" applyFill="1" applyBorder="1" applyAlignment="1">
      <alignment wrapText="1"/>
    </xf>
    <xf numFmtId="3" fontId="18" fillId="2" borderId="5" xfId="0" applyNumberFormat="1" applyFont="1" applyFill="1" applyBorder="1"/>
    <xf numFmtId="0" fontId="20" fillId="0" borderId="0" xfId="0" applyFont="1"/>
    <xf numFmtId="3" fontId="21" fillId="0" borderId="0" xfId="0" applyNumberFormat="1" applyFont="1"/>
    <xf numFmtId="0" fontId="22" fillId="0" borderId="0" xfId="0" applyFont="1"/>
    <xf numFmtId="0" fontId="16" fillId="0" borderId="0" xfId="0" applyFont="1"/>
    <xf numFmtId="0" fontId="23" fillId="0" borderId="0" xfId="0" applyFont="1"/>
    <xf numFmtId="0" fontId="18" fillId="0" borderId="0" xfId="0" applyFont="1"/>
    <xf numFmtId="3" fontId="8" fillId="0" borderId="0" xfId="0" applyNumberFormat="1" applyFont="1"/>
    <xf numFmtId="3" fontId="24" fillId="3" borderId="0" xfId="0" applyNumberFormat="1" applyFont="1" applyFill="1"/>
    <xf numFmtId="3" fontId="24" fillId="3" borderId="1" xfId="0" applyNumberFormat="1" applyFont="1" applyFill="1" applyBorder="1"/>
    <xf numFmtId="3" fontId="25" fillId="0" borderId="1" xfId="0" applyNumberFormat="1" applyFont="1" applyBorder="1" applyAlignment="1" applyProtection="1">
      <alignment horizontal="right"/>
      <protection locked="0"/>
    </xf>
    <xf numFmtId="3" fontId="25" fillId="0" borderId="1" xfId="0" applyNumberFormat="1" applyFont="1" applyBorder="1" applyAlignment="1">
      <alignment horizontal="right"/>
    </xf>
    <xf numFmtId="3" fontId="2" fillId="0" borderId="0" xfId="0" applyNumberFormat="1" applyFont="1"/>
  </cellXfs>
  <cellStyles count="4">
    <cellStyle name="Migliaia" xfId="3" builtinId="3"/>
    <cellStyle name="Normale" xfId="0" builtinId="0"/>
    <cellStyle name="Normale 2" xfId="1" xr:uid="{00000000-0005-0000-0000-000006000000}"/>
    <cellStyle name="Standard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644770</xdr:colOff>
      <xdr:row>1</xdr:row>
      <xdr:rowOff>43962</xdr:rowOff>
    </xdr:from>
    <xdr:to>
      <xdr:col>4</xdr:col>
      <xdr:colOff>564173</xdr:colOff>
      <xdr:row>5</xdr:row>
      <xdr:rowOff>142068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4216B831-6719-435B-BDA2-0712A7B5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70" y="241789"/>
          <a:ext cx="5194788" cy="88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5"/>
  <sheetViews>
    <sheetView tabSelected="1" topLeftCell="A23" zoomScale="130" zoomScaleNormal="130" workbookViewId="0">
      <selection activeCell="B39" sqref="B39"/>
    </sheetView>
  </sheetViews>
  <sheetFormatPr defaultColWidth="11" defaultRowHeight="15.75"/>
  <cols>
    <col min="1" max="1" width="11.25" style="1" customWidth="1"/>
    <col min="2" max="2" width="26.375" style="1" customWidth="1"/>
    <col min="3" max="3" width="16.25" style="1" customWidth="1"/>
    <col min="4" max="4" width="15.375" style="1" customWidth="1"/>
    <col min="5" max="5" width="12" style="1" customWidth="1"/>
    <col min="6" max="1024" width="11" style="1"/>
  </cols>
  <sheetData>
    <row r="1" spans="1:5">
      <c r="A1" s="2"/>
      <c r="B1" s="2"/>
    </row>
    <row r="2" spans="1:5">
      <c r="A2" s="2"/>
      <c r="B2" s="2"/>
    </row>
    <row r="3" spans="1:5">
      <c r="B3" s="3"/>
    </row>
    <row r="4" spans="1:5">
      <c r="A4" s="2"/>
      <c r="B4" s="4"/>
    </row>
    <row r="5" spans="1:5" s="1" customFormat="1" ht="15">
      <c r="A5" s="5"/>
      <c r="B5" s="5"/>
    </row>
    <row r="6" spans="1:5" s="1" customFormat="1" ht="15">
      <c r="A6" s="5"/>
      <c r="B6" s="5"/>
    </row>
    <row r="7" spans="1:5" s="1" customFormat="1" ht="15">
      <c r="A7" s="5"/>
      <c r="B7" s="5"/>
    </row>
    <row r="8" spans="1:5" s="1" customFormat="1" ht="15">
      <c r="A8" s="5"/>
      <c r="B8" s="5"/>
    </row>
    <row r="9" spans="1:5" s="7" customFormat="1" ht="20.100000000000001" customHeight="1">
      <c r="A9" s="6"/>
      <c r="B9" s="14" t="s">
        <v>43</v>
      </c>
      <c r="C9" s="15"/>
      <c r="D9" s="15"/>
      <c r="E9" s="15"/>
    </row>
    <row r="10" spans="1:5" s="7" customFormat="1" ht="20.100000000000001" customHeight="1">
      <c r="A10" s="6"/>
      <c r="B10" s="14" t="s">
        <v>44</v>
      </c>
      <c r="C10" s="15"/>
      <c r="D10" s="15"/>
      <c r="E10" s="15"/>
    </row>
    <row r="11" spans="1:5" s="1" customFormat="1" ht="15" customHeight="1">
      <c r="A11" s="5"/>
      <c r="B11" s="16" t="s">
        <v>45</v>
      </c>
      <c r="C11" s="17"/>
      <c r="D11" s="17"/>
      <c r="E11" s="17"/>
    </row>
    <row r="12" spans="1:5" ht="15" customHeight="1">
      <c r="B12" s="18" t="s">
        <v>0</v>
      </c>
      <c r="C12" s="19"/>
      <c r="D12" s="19"/>
      <c r="E12" s="17"/>
    </row>
    <row r="13" spans="1:5" ht="15" customHeight="1">
      <c r="A13" s="8"/>
      <c r="B13" s="18" t="s">
        <v>1</v>
      </c>
      <c r="C13" s="20"/>
      <c r="D13" s="19"/>
      <c r="E13" s="17"/>
    </row>
    <row r="14" spans="1:5" ht="12" customHeight="1">
      <c r="A14" s="8"/>
      <c r="B14" s="18"/>
      <c r="C14" s="20"/>
      <c r="D14" s="19"/>
      <c r="E14" s="17"/>
    </row>
    <row r="15" spans="1:5" ht="17.100000000000001" customHeight="1">
      <c r="B15" s="21" t="s">
        <v>2</v>
      </c>
      <c r="C15" s="21" t="s">
        <v>3</v>
      </c>
      <c r="D15" s="21" t="s">
        <v>4</v>
      </c>
      <c r="E15" s="21" t="s">
        <v>5</v>
      </c>
    </row>
    <row r="16" spans="1:5" ht="14.45" customHeight="1">
      <c r="B16" s="22" t="s">
        <v>6</v>
      </c>
      <c r="C16" s="23">
        <f>SUM(E16-D16)</f>
        <v>237004</v>
      </c>
      <c r="D16" s="23">
        <v>8329</v>
      </c>
      <c r="E16" s="23">
        <v>245333</v>
      </c>
    </row>
    <row r="17" spans="2:7" ht="14.45" customHeight="1">
      <c r="B17" s="22" t="s">
        <v>7</v>
      </c>
      <c r="C17" s="23">
        <f t="shared" ref="C17:C28" si="0">SUM(E17-D17)</f>
        <v>65618</v>
      </c>
      <c r="D17" s="23">
        <v>2005</v>
      </c>
      <c r="E17" s="23">
        <v>67623</v>
      </c>
    </row>
    <row r="18" spans="2:7" ht="14.45" customHeight="1">
      <c r="B18" s="22" t="s">
        <v>8</v>
      </c>
      <c r="C18" s="23">
        <f t="shared" si="0"/>
        <v>6246</v>
      </c>
      <c r="D18" s="23">
        <v>77</v>
      </c>
      <c r="E18" s="23">
        <v>6323</v>
      </c>
    </row>
    <row r="19" spans="2:7" ht="14.45" customHeight="1">
      <c r="B19" s="22" t="s">
        <v>9</v>
      </c>
      <c r="C19" s="23">
        <f t="shared" si="0"/>
        <v>146374</v>
      </c>
      <c r="D19" s="23">
        <v>33032</v>
      </c>
      <c r="E19" s="23">
        <v>179406</v>
      </c>
    </row>
    <row r="20" spans="2:7" s="7" customFormat="1" ht="14.45" customHeight="1">
      <c r="B20" s="22" t="s">
        <v>10</v>
      </c>
      <c r="C20" s="23">
        <f t="shared" si="0"/>
        <v>69901</v>
      </c>
      <c r="D20" s="23">
        <v>954</v>
      </c>
      <c r="E20" s="23">
        <v>70855</v>
      </c>
    </row>
    <row r="21" spans="2:7" s="7" customFormat="1" ht="14.45" customHeight="1">
      <c r="B21" s="22" t="s">
        <v>11</v>
      </c>
      <c r="C21" s="23">
        <f t="shared" si="0"/>
        <v>53</v>
      </c>
      <c r="D21" s="23">
        <v>0</v>
      </c>
      <c r="E21" s="23">
        <v>53</v>
      </c>
    </row>
    <row r="22" spans="2:7" s="7" customFormat="1" ht="14.45" customHeight="1">
      <c r="B22" s="22" t="s">
        <v>12</v>
      </c>
      <c r="C22" s="23">
        <f t="shared" si="0"/>
        <v>773</v>
      </c>
      <c r="D22" s="23">
        <v>776</v>
      </c>
      <c r="E22" s="23">
        <v>1549</v>
      </c>
    </row>
    <row r="23" spans="2:7" s="7" customFormat="1" ht="14.45" customHeight="1">
      <c r="B23" s="22" t="s">
        <v>13</v>
      </c>
      <c r="C23" s="23">
        <f t="shared" si="0"/>
        <v>22189</v>
      </c>
      <c r="D23" s="23">
        <v>4359</v>
      </c>
      <c r="E23" s="23">
        <v>26548</v>
      </c>
    </row>
    <row r="24" spans="2:7" s="7" customFormat="1" ht="14.45" customHeight="1">
      <c r="B24" s="22" t="s">
        <v>14</v>
      </c>
      <c r="C24" s="23">
        <f t="shared" si="0"/>
        <v>45043</v>
      </c>
      <c r="D24" s="23">
        <v>517</v>
      </c>
      <c r="E24" s="23">
        <v>45560</v>
      </c>
    </row>
    <row r="25" spans="2:7" s="7" customFormat="1" ht="14.45" customHeight="1">
      <c r="B25" s="22" t="s">
        <v>15</v>
      </c>
      <c r="C25" s="23">
        <f t="shared" si="0"/>
        <v>91860</v>
      </c>
      <c r="D25" s="23">
        <v>3228</v>
      </c>
      <c r="E25" s="23">
        <v>95088</v>
      </c>
    </row>
    <row r="26" spans="2:7" s="7" customFormat="1" ht="14.45" customHeight="1">
      <c r="B26" s="22" t="s">
        <v>16</v>
      </c>
      <c r="C26" s="23">
        <f t="shared" si="0"/>
        <v>13853</v>
      </c>
      <c r="D26" s="23">
        <v>10005</v>
      </c>
      <c r="E26" s="23">
        <v>23858</v>
      </c>
    </row>
    <row r="27" spans="2:7" s="7" customFormat="1" ht="14.45" customHeight="1">
      <c r="B27" s="22" t="s">
        <v>17</v>
      </c>
      <c r="C27" s="23">
        <f t="shared" si="0"/>
        <v>5814</v>
      </c>
      <c r="D27" s="23">
        <v>9056</v>
      </c>
      <c r="E27" s="23">
        <v>14870</v>
      </c>
    </row>
    <row r="28" spans="2:7" s="7" customFormat="1" ht="14.45" customHeight="1">
      <c r="B28" s="22" t="s">
        <v>18</v>
      </c>
      <c r="C28" s="23">
        <f t="shared" si="0"/>
        <v>166450</v>
      </c>
      <c r="D28" s="23">
        <v>12020</v>
      </c>
      <c r="E28" s="23">
        <v>178470</v>
      </c>
    </row>
    <row r="29" spans="2:7" s="9" customFormat="1" ht="17.100000000000001" customHeight="1">
      <c r="B29" s="25" t="s">
        <v>19</v>
      </c>
      <c r="C29" s="45">
        <f>SUM(C16:C28)</f>
        <v>871178</v>
      </c>
      <c r="D29" s="44">
        <f>SUM(D16:D28)</f>
        <v>84358</v>
      </c>
      <c r="E29" s="45">
        <f>SUM(E16:E28)</f>
        <v>955536</v>
      </c>
      <c r="F29" s="43"/>
      <c r="G29" s="43"/>
    </row>
    <row r="30" spans="2:7" s="9" customFormat="1" ht="14.45" customHeight="1">
      <c r="B30" s="22" t="s">
        <v>20</v>
      </c>
      <c r="C30" s="23">
        <f>SUM(E30-D30)</f>
        <v>9134</v>
      </c>
      <c r="D30" s="24">
        <v>196</v>
      </c>
      <c r="E30" s="24">
        <v>9330</v>
      </c>
    </row>
    <row r="31" spans="2:7" s="9" customFormat="1" ht="14.45" customHeight="1">
      <c r="B31" s="22" t="s">
        <v>21</v>
      </c>
      <c r="C31" s="23">
        <f>SUM(E31-D31)</f>
        <v>76567</v>
      </c>
      <c r="D31" s="24">
        <v>15547</v>
      </c>
      <c r="E31" s="24">
        <v>92114</v>
      </c>
    </row>
    <row r="32" spans="2:7" s="9" customFormat="1" ht="17.100000000000001" customHeight="1">
      <c r="B32" s="27" t="s">
        <v>22</v>
      </c>
      <c r="C32" s="26">
        <f>SUM(C29:C31)</f>
        <v>956879</v>
      </c>
      <c r="D32" s="26">
        <f>SUM(D29:D31)</f>
        <v>100101</v>
      </c>
      <c r="E32" s="45">
        <f>SUM(E29:E31)</f>
        <v>1056980</v>
      </c>
    </row>
    <row r="33" spans="2:8" s="7" customFormat="1" ht="15.75" customHeight="1">
      <c r="B33" s="28"/>
      <c r="C33" s="29"/>
      <c r="D33" s="30"/>
      <c r="E33" s="31"/>
    </row>
    <row r="34" spans="2:8" s="9" customFormat="1" ht="17.100000000000001" customHeight="1">
      <c r="B34" s="32" t="s">
        <v>23</v>
      </c>
      <c r="C34" s="21" t="s">
        <v>3</v>
      </c>
      <c r="D34" s="21" t="s">
        <v>4</v>
      </c>
      <c r="E34" s="21" t="s">
        <v>5</v>
      </c>
    </row>
    <row r="35" spans="2:8" s="9" customFormat="1" ht="14.45" customHeight="1">
      <c r="B35" s="22" t="s">
        <v>24</v>
      </c>
      <c r="C35" s="46">
        <v>352</v>
      </c>
      <c r="D35" s="46">
        <v>36</v>
      </c>
      <c r="E35" s="47">
        <v>388</v>
      </c>
    </row>
    <row r="36" spans="2:8" s="9" customFormat="1" ht="14.45" customHeight="1">
      <c r="B36" s="22" t="s">
        <v>25</v>
      </c>
      <c r="C36" s="46">
        <v>5</v>
      </c>
      <c r="D36" s="46">
        <v>6</v>
      </c>
      <c r="E36" s="47">
        <v>10</v>
      </c>
    </row>
    <row r="37" spans="2:8" s="9" customFormat="1" ht="14.45" customHeight="1">
      <c r="B37" s="22" t="s">
        <v>26</v>
      </c>
      <c r="C37" s="46">
        <v>12</v>
      </c>
      <c r="D37" s="46">
        <v>73</v>
      </c>
      <c r="E37" s="47">
        <v>85</v>
      </c>
    </row>
    <row r="38" spans="2:8" s="9" customFormat="1" ht="14.45" customHeight="1">
      <c r="B38" s="33" t="s">
        <v>21</v>
      </c>
      <c r="C38" s="46">
        <v>164</v>
      </c>
      <c r="D38" s="46">
        <v>27</v>
      </c>
      <c r="E38" s="47">
        <v>192</v>
      </c>
    </row>
    <row r="39" spans="2:8" s="9" customFormat="1" ht="17.100000000000001" customHeight="1">
      <c r="B39" s="27" t="s">
        <v>27</v>
      </c>
      <c r="C39" s="26">
        <f>SUM(C35:C38)</f>
        <v>533</v>
      </c>
      <c r="D39" s="26">
        <f>SUM(D35:D38)</f>
        <v>142</v>
      </c>
      <c r="E39" s="26">
        <f>SUM(E35:E38)</f>
        <v>675</v>
      </c>
    </row>
    <row r="40" spans="2:8" s="9" customFormat="1" ht="15.75" customHeight="1">
      <c r="B40" s="34"/>
      <c r="C40" s="31"/>
      <c r="D40" s="31"/>
      <c r="E40" s="31"/>
    </row>
    <row r="41" spans="2:8" s="9" customFormat="1" ht="25.5">
      <c r="B41" s="35" t="s">
        <v>28</v>
      </c>
      <c r="C41" s="36">
        <f>SUM(C32+C39)</f>
        <v>957412</v>
      </c>
      <c r="D41" s="36">
        <f>SUM(D32+D39)</f>
        <v>100243</v>
      </c>
      <c r="E41" s="36">
        <f>SUM(E32+E39)</f>
        <v>1057655</v>
      </c>
    </row>
    <row r="42" spans="2:8" ht="12" customHeight="1">
      <c r="B42" s="37"/>
      <c r="C42" s="38"/>
      <c r="D42" s="38"/>
      <c r="E42" s="38"/>
    </row>
    <row r="43" spans="2:8" ht="12" customHeight="1">
      <c r="B43" s="39" t="s">
        <v>46</v>
      </c>
      <c r="C43" s="40"/>
      <c r="D43" s="40"/>
      <c r="E43" s="40"/>
    </row>
    <row r="44" spans="2:8" ht="12" customHeight="1">
      <c r="B44" s="39"/>
      <c r="C44" s="40"/>
      <c r="D44" s="40"/>
      <c r="E44" s="40"/>
      <c r="F44" s="48"/>
      <c r="G44" s="48"/>
      <c r="H44" s="48"/>
    </row>
    <row r="45" spans="2:8" ht="12" customHeight="1">
      <c r="B45" s="41" t="s">
        <v>29</v>
      </c>
      <c r="C45" s="42"/>
      <c r="D45" s="42"/>
      <c r="E45" s="40"/>
    </row>
    <row r="46" spans="2:8" ht="12" customHeight="1">
      <c r="B46" s="41" t="s">
        <v>30</v>
      </c>
      <c r="C46" s="42"/>
      <c r="D46" s="42"/>
      <c r="E46" s="40"/>
    </row>
    <row r="47" spans="2:8" ht="12" customHeight="1">
      <c r="B47" s="10"/>
      <c r="C47" s="9"/>
      <c r="D47" s="9"/>
      <c r="E47" s="9"/>
    </row>
    <row r="48" spans="2:8" ht="12" customHeight="1">
      <c r="B48" s="10"/>
      <c r="C48" s="9"/>
      <c r="D48" s="9"/>
      <c r="E48" s="9"/>
    </row>
    <row r="49" spans="1:5" ht="12" customHeight="1">
      <c r="B49" s="10"/>
      <c r="C49" s="9"/>
      <c r="D49" s="9"/>
      <c r="E49" s="9"/>
    </row>
    <row r="50" spans="1:5" s="11" customFormat="1" ht="9.9499999999999993" customHeight="1">
      <c r="B50" s="12" t="s">
        <v>31</v>
      </c>
      <c r="C50" s="11" t="s">
        <v>32</v>
      </c>
    </row>
    <row r="51" spans="1:5" s="11" customFormat="1" ht="9.9499999999999993" customHeight="1">
      <c r="B51" s="12" t="s">
        <v>33</v>
      </c>
      <c r="C51" s="11" t="s">
        <v>34</v>
      </c>
    </row>
    <row r="52" spans="1:5" s="11" customFormat="1" ht="9.9499999999999993" customHeight="1">
      <c r="A52" s="13"/>
      <c r="B52" s="11" t="s">
        <v>41</v>
      </c>
      <c r="C52" s="11" t="s">
        <v>42</v>
      </c>
    </row>
    <row r="53" spans="1:5" s="11" customFormat="1" ht="9.9499999999999993" customHeight="1">
      <c r="A53" s="13"/>
      <c r="B53" s="11" t="s">
        <v>35</v>
      </c>
      <c r="C53" s="11" t="s">
        <v>36</v>
      </c>
    </row>
    <row r="54" spans="1:5" s="11" customFormat="1" ht="9.9499999999999993" customHeight="1">
      <c r="A54" s="13"/>
      <c r="B54" s="11" t="s">
        <v>37</v>
      </c>
      <c r="C54" s="11" t="s">
        <v>38</v>
      </c>
    </row>
    <row r="55" spans="1:5" s="11" customFormat="1" ht="9.9499999999999993" customHeight="1">
      <c r="A55" s="13"/>
      <c r="B55" s="11" t="s">
        <v>39</v>
      </c>
      <c r="C55" s="11" t="s">
        <v>40</v>
      </c>
    </row>
  </sheetData>
  <pageMargins left="0.59027777777777801" right="0.59027777777777801" top="0.196527777777778" bottom="0.196527777777778" header="0.511811023622047" footer="0.51181102362204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Ernte_raccolto_2024</vt:lpstr>
      <vt:lpstr>Ernte_raccolto_2024!Area_stampa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Camera di Commercio</dc:creator>
  <dc:description/>
  <cp:lastModifiedBy>Lang Christiane</cp:lastModifiedBy>
  <cp:revision>2</cp:revision>
  <cp:lastPrinted>2024-12-11T08:18:56Z</cp:lastPrinted>
  <dcterms:created xsi:type="dcterms:W3CDTF">2002-01-24T16:18:05Z</dcterms:created>
  <dcterms:modified xsi:type="dcterms:W3CDTF">2026-01-07T14:38:08Z</dcterms:modified>
  <dc:language>it-IT</dc:language>
</cp:coreProperties>
</file>